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CUENTA PUBLICA ANUAL 2024\01 CONTABLE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1840" windowHeight="1302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12" i="1"/>
  <c r="G7" i="1"/>
  <c r="E41" i="1"/>
  <c r="G41" i="1" s="1"/>
  <c r="G19" i="1"/>
  <c r="D23" i="1"/>
  <c r="D41" i="1" s="1"/>
  <c r="G23" i="1" l="1"/>
</calcChain>
</file>

<file path=xl/sharedStrings.xml><?xml version="1.0" encoding="utf-8"?>
<sst xmlns="http://schemas.openxmlformats.org/spreadsheetml/2006/main" count="44" uniqueCount="34">
  <si>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</si>
  <si>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</si>
  <si>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</si>
  <si>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</si>
  <si>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</si>
  <si>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</si>
  <si>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</si>
  <si>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</si>
  <si>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</si>
  <si>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</si>
  <si>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</si>
  <si>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</si>
  <si>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</si>
  <si>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</si>
  <si>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</si>
  <si>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</si>
  <si>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</si>
  <si>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</si>
  <si>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</si>
  <si>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01 de Diciembre al 31 de Diciembre de 2024 y del 01 de Diciembre al 31 de Diciembre de 2023</t>
  </si>
  <si>
    <t>UNIVERSIDAD TECNOLÓGICA DE PAQUIMÉ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</si>
  <si>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</si>
  <si>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</si>
  <si>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</si>
  <si>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</si>
  <si>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________________________________________</t>
  </si>
  <si>
    <t>M.R.H. LUIS IVÁN ORTEGA ORNELAS</t>
  </si>
  <si>
    <t>M.D.G.E. RAFAEL ERIVES SANDOVAL</t>
  </si>
  <si>
    <t>RECTOR</t>
  </si>
  <si>
    <t>DIRECTOR DE ADMINISTRACIÓN, FINANZAS, PLANEACIÓN Y EVALUACIÓN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</si>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</sst>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zoomScale="80" zoomScaleNormal="80" workbookViewId="0">
      <selection activeCell="C36" sqref="C3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20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19</v>
      </c>
      <c r="C4" s="42"/>
      <c r="D4" s="42"/>
      <c r="E4" s="42"/>
      <c r="F4" s="42"/>
      <c r="G4" s="43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0" t="s">
        <v>30</v>
      </c>
      <c r="C7" s="15">
        <f>SUM(C8,C9,C10)</f>
        <v>71026041</v>
      </c>
      <c r="D7" s="12"/>
      <c r="E7" s="20"/>
      <c r="F7" s="12"/>
      <c r="G7" s="4">
        <f>SUM(C7:F7)</f>
        <v>71026041</v>
      </c>
    </row>
    <row r="8" spans="2:8" x14ac:dyDescent="0.2">
      <c r="B8" s="5" t="s">
        <v>8</v>
      </c>
      <c r="C8" s="16">
        <v>71026041</v>
      </c>
      <c r="D8" s="13"/>
      <c r="E8" s="21"/>
      <c r="F8" s="13"/>
      <c r="G8" s="6">
        <f>SUM(C8:F8)</f>
        <v>71026041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0" t="s">
        <v>31</v>
      </c>
      <c r="C12" s="12"/>
      <c r="D12" s="15">
        <f>SUM(D14,D15,D16,D17,)</f>
        <v>-135709.04999999999</v>
      </c>
      <c r="E12" s="23">
        <f>SUM(E13)</f>
        <v>1658355.27</v>
      </c>
      <c r="F12" s="12"/>
      <c r="G12" s="4">
        <f>SUM(C12:F12)</f>
        <v>1522646.22</v>
      </c>
    </row>
    <row r="13" spans="2:8" x14ac:dyDescent="0.2">
      <c r="B13" s="5" t="s">
        <v>11</v>
      </c>
      <c r="C13" s="13"/>
      <c r="D13" s="13"/>
      <c r="E13" s="24">
        <v>1658355.27</v>
      </c>
      <c r="F13" s="13"/>
      <c r="G13" s="6">
        <f>SUM(C13:F13)</f>
        <v>1658355.27</v>
      </c>
    </row>
    <row r="14" spans="2:8" x14ac:dyDescent="0.2">
      <c r="B14" s="5" t="s">
        <v>12</v>
      </c>
      <c r="C14" s="13"/>
      <c r="D14" s="16">
        <v>-135709.04999999999</v>
      </c>
      <c r="E14" s="21"/>
      <c r="F14" s="13"/>
      <c r="G14" s="6">
        <f>SUM(C14:F14)</f>
        <v>-135709.04999999999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0" t="s">
        <v>32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0" t="s">
        <v>33</v>
      </c>
      <c r="C23" s="15">
        <f>SUM(C7)</f>
        <v>71026041</v>
      </c>
      <c r="D23" s="15">
        <f>SUM(D12)</f>
        <v>-135709.04999999999</v>
      </c>
      <c r="E23" s="23">
        <f>E12</f>
        <v>1658355.27</v>
      </c>
      <c r="F23" s="15">
        <f>SUM(F19)</f>
        <v>0</v>
      </c>
      <c r="G23" s="4">
        <f>SUM(C23:F23)</f>
        <v>72548687.219999999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0" t="s">
        <v>21</v>
      </c>
      <c r="C25" s="15">
        <f>SUM(C26:C28)</f>
        <v>79103845.129999995</v>
      </c>
      <c r="D25" s="12"/>
      <c r="E25" s="20"/>
      <c r="F25" s="12"/>
      <c r="G25" s="4">
        <f>C25</f>
        <v>79103845.129999995</v>
      </c>
    </row>
    <row r="26" spans="2:7" x14ac:dyDescent="0.2">
      <c r="B26" s="5" t="s">
        <v>8</v>
      </c>
      <c r="C26" s="16">
        <v>79103845.129999995</v>
      </c>
      <c r="D26" s="13"/>
      <c r="E26" s="21"/>
      <c r="F26" s="13"/>
      <c r="G26" s="6">
        <f>C26</f>
        <v>79103845.129999995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0" t="s">
        <v>22</v>
      </c>
      <c r="C30" s="12"/>
      <c r="D30" s="15">
        <f>D32</f>
        <v>-413647.15</v>
      </c>
      <c r="E30" s="23">
        <f>SUM(E31:E35)</f>
        <v>-653448.16</v>
      </c>
      <c r="F30" s="12"/>
      <c r="G30" s="4">
        <f>SUM(D30:E30)</f>
        <v>-1067095.31</v>
      </c>
    </row>
    <row r="31" spans="2:7" x14ac:dyDescent="0.2">
      <c r="B31" s="5" t="s">
        <v>11</v>
      </c>
      <c r="C31" s="13"/>
      <c r="D31" s="13"/>
      <c r="E31" s="24">
        <v>-653263.16</v>
      </c>
      <c r="F31" s="13"/>
      <c r="G31" s="6">
        <f>SUM(E31)</f>
        <v>-653263.16</v>
      </c>
    </row>
    <row r="32" spans="2:7" x14ac:dyDescent="0.2">
      <c r="B32" s="5" t="s">
        <v>12</v>
      </c>
      <c r="C32" s="13"/>
      <c r="D32" s="32">
        <v>-413647.15</v>
      </c>
      <c r="E32" s="24">
        <v>0</v>
      </c>
      <c r="F32" s="13"/>
      <c r="G32" s="6">
        <f>SUM(D32:E32)</f>
        <v>-413647.15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-185</v>
      </c>
      <c r="F34" s="13"/>
      <c r="G34" s="6">
        <f>E34</f>
        <v>-185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0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1" t="s">
        <v>24</v>
      </c>
      <c r="C41" s="17">
        <f>SUM(C23,C25)</f>
        <v>150129886.13</v>
      </c>
      <c r="D41" s="17">
        <f>SUM(D23,D30)</f>
        <v>-549356.19999999995</v>
      </c>
      <c r="E41" s="25">
        <f>SUM(E30,E23)</f>
        <v>1004907.11</v>
      </c>
      <c r="F41" s="17">
        <f>SUM(F37,F23)</f>
        <v>0</v>
      </c>
      <c r="G41" s="7">
        <f>SUM(C41:F41)</f>
        <v>150585437.04000002</v>
      </c>
    </row>
    <row r="42" spans="2:7" x14ac:dyDescent="0.2">
      <c r="B42" s="28" t="s">
        <v>18</v>
      </c>
    </row>
    <row r="43" spans="2:7" s="29" customFormat="1" x14ac:dyDescent="0.2"/>
    <row r="44" spans="2:7" s="29" customFormat="1" ht="15" x14ac:dyDescent="0.25">
      <c r="B44" s="1" t="s">
        <v>25</v>
      </c>
      <c r="C44" s="33"/>
      <c r="D44" s="33"/>
      <c r="E44" s="33"/>
    </row>
    <row r="45" spans="2:7" s="29" customFormat="1" ht="15" x14ac:dyDescent="0.25">
      <c r="B45" s="34" t="s">
        <v>26</v>
      </c>
      <c r="C45" s="33"/>
      <c r="D45" s="33"/>
      <c r="E45" s="33" t="s">
        <v>27</v>
      </c>
    </row>
    <row r="46" spans="2:7" s="29" customFormat="1" ht="15" x14ac:dyDescent="0.25">
      <c r="B46" s="34" t="s">
        <v>28</v>
      </c>
      <c r="C46" s="33"/>
      <c r="D46" s="33"/>
      <c r="E46" s="33" t="s">
        <v>29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2019-12-06T17:20:35Z</dcterms:created>
  <dcterms:modified xsi:type="dcterms:W3CDTF">2025-02-04T15:31:25Z</dcterms:modified>
</cp:coreProperties>
</file>